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320" windowHeight="10905"/>
  </bookViews>
  <sheets>
    <sheet name="24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/>
  <c r="E30"/>
  <c r="E15" l="1"/>
  <c r="D27"/>
  <c r="C27"/>
  <c r="D24"/>
  <c r="C24"/>
  <c r="D21"/>
  <c r="C21"/>
  <c r="C18"/>
  <c r="C31" l="1"/>
  <c r="D31"/>
  <c r="C32"/>
  <c r="D32"/>
  <c r="C33"/>
  <c r="D33"/>
  <c r="D30"/>
  <c r="C30"/>
  <c r="D29"/>
  <c r="C29"/>
  <c r="E28"/>
  <c r="D28" s="1"/>
  <c r="C28"/>
  <c r="D26"/>
  <c r="C26"/>
  <c r="E25"/>
  <c r="D25" s="1"/>
  <c r="D23"/>
  <c r="C23"/>
  <c r="E22"/>
  <c r="D22" s="1"/>
  <c r="D20"/>
  <c r="C20"/>
  <c r="E19"/>
  <c r="D19" s="1"/>
  <c r="D18"/>
  <c r="D17"/>
  <c r="D15" s="1"/>
  <c r="C17"/>
  <c r="E13"/>
  <c r="E12" s="1"/>
  <c r="C19"/>
  <c r="C22" l="1"/>
  <c r="C15"/>
  <c r="C13" s="1"/>
  <c r="C12" s="1"/>
  <c r="D13"/>
  <c r="D12" s="1"/>
  <c r="C25"/>
</calcChain>
</file>

<file path=xl/comments1.xml><?xml version="1.0" encoding="utf-8"?>
<comments xmlns="http://schemas.openxmlformats.org/spreadsheetml/2006/main">
  <authors>
    <author>Автор</author>
  </authors>
  <commentList>
    <comment ref="E30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связь-460,8
электр-5219,7
отоплен-6119,3
</t>
        </r>
      </text>
    </comment>
    <comment ref="E33" authorId="0">
      <text>
        <r>
          <rPr>
            <b/>
            <sz val="8"/>
            <color indexed="81"/>
            <rFont val="Tahoma"/>
            <charset val="1"/>
          </rPr>
          <t>Автор:</t>
        </r>
        <r>
          <rPr>
            <sz val="8"/>
            <color indexed="81"/>
            <rFont val="Tahoma"/>
            <charset val="1"/>
          </rPr>
          <t xml:space="preserve">
хоз.тов-244,7
канц.тов-11,4
проч.расх-225,7
книги-7105,0
</t>
        </r>
      </text>
    </comment>
  </commentList>
</comments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<sst xmlns="http://schemas.openxmlformats.org/spreadsheetml/2006/main" count="55" uniqueCount="32">
  <si>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</si>
  <si>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</si>
  <si>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</si>
  <si>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</si>
  <si>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</si>
  <si>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</si>
  <si>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</si>
  <si>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</si>
  <si>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</si>
  <si>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</si>
  <si>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</si>
  <si>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</si>
  <si>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</si>
  <si>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</si>
  <si>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</si>
  <si>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</si>
  <si>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</si>
  <si>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</si>
  <si>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</si>
  <si>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</si>
  <si>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</si>
  <si>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</si>
  <si>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</si>
  <si>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</si>
  <si>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</si>
  <si>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</si>
  <si>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</si>
  <si>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</si>
  <si>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</si>
  <si>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</si>
  <si>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"1"октября 2018г.</t>
  </si>
  <si>
    <t>СШ№24 Жалгызкудук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</si>
</sst>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8"/>
      <name val="Arial Narrow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164" fontId="2" fillId="3" borderId="2" xfId="0" applyNumberFormat="1" applyFont="1" applyFill="1" applyBorder="1"/>
    <xf numFmtId="164" fontId="2" fillId="0" borderId="2" xfId="0" applyNumberFormat="1" applyFont="1" applyBorder="1"/>
    <xf numFmtId="164" fontId="7" fillId="2" borderId="2" xfId="0" applyNumberFormat="1" applyFont="1" applyFill="1" applyBorder="1"/>
    <xf numFmtId="164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3"/>
  <sheetViews>
    <sheetView tabSelected="1" topLeftCell="A28" workbookViewId="0">
      <selection activeCell="E30" sqref="E30"/>
    </sheetView>
  </sheetViews>
  <sheetFormatPr defaultColWidth="9.140625" defaultRowHeight="20.25"/>
  <cols>
    <col min="1" max="1" width="69.42578125" style="2" customWidth="1"/>
    <col min="2" max="2" width="10.85546875" style="3" customWidth="1"/>
    <col min="3" max="3" width="16.85546875" style="2" customWidth="1"/>
    <col min="4" max="4" width="15.7109375" style="2" customWidth="1"/>
    <col min="5" max="5" width="17.42578125" style="2" customWidth="1"/>
    <col min="6" max="7" width="12" style="2" customWidth="1"/>
    <col min="8" max="16384" width="9.140625" style="2"/>
  </cols>
  <sheetData>
    <row r="1" spans="1:5">
      <c r="A1" s="22" t="s">
        <v>15</v>
      </c>
      <c r="B1" s="22"/>
      <c r="C1" s="22"/>
      <c r="D1" s="22"/>
      <c r="E1" s="22"/>
    </row>
    <row r="2" spans="1:5">
      <c r="A2" s="22" t="s">
        <v>30</v>
      </c>
      <c r="B2" s="22"/>
      <c r="C2" s="22"/>
      <c r="D2" s="22"/>
      <c r="E2" s="22"/>
    </row>
    <row r="3" spans="1:5">
      <c r="A3" s="1"/>
    </row>
    <row r="4" spans="1:5">
      <c r="A4" s="23"/>
      <c r="B4" s="23"/>
      <c r="C4" s="23"/>
      <c r="D4" s="23"/>
      <c r="E4" s="23"/>
    </row>
    <row r="5" spans="1:5" ht="15.75" customHeight="1">
      <c r="A5" s="24" t="s">
        <v>17</v>
      </c>
      <c r="B5" s="24"/>
      <c r="C5" s="24"/>
      <c r="D5" s="24"/>
      <c r="E5" s="24"/>
    </row>
    <row r="6" spans="1:5">
      <c r="A6" s="4"/>
    </row>
    <row r="7" spans="1:5">
      <c r="A7" s="15" t="s">
        <v>18</v>
      </c>
    </row>
    <row r="8" spans="1:5">
      <c r="A8" s="1" t="s">
        <v>31</v>
      </c>
    </row>
    <row r="9" spans="1:5">
      <c r="A9" s="25" t="s">
        <v>29</v>
      </c>
      <c r="B9" s="26" t="s">
        <v>19</v>
      </c>
      <c r="C9" s="25" t="s">
        <v>16</v>
      </c>
      <c r="D9" s="25"/>
      <c r="E9" s="25"/>
    </row>
    <row r="10" spans="1:5" ht="40.5">
      <c r="A10" s="25"/>
      <c r="B10" s="26"/>
      <c r="C10" s="5" t="s">
        <v>20</v>
      </c>
      <c r="D10" s="5" t="s">
        <v>21</v>
      </c>
      <c r="E10" s="6" t="s">
        <v>14</v>
      </c>
    </row>
    <row r="11" spans="1:5">
      <c r="A11" s="7" t="s">
        <v>22</v>
      </c>
      <c r="B11" s="8" t="s">
        <v>10</v>
      </c>
      <c r="C11" s="17">
        <v>384</v>
      </c>
      <c r="D11" s="17">
        <v>384</v>
      </c>
      <c r="E11" s="17">
        <v>384</v>
      </c>
    </row>
    <row r="12" spans="1:5">
      <c r="A12" s="12" t="s">
        <v>25</v>
      </c>
      <c r="B12" s="8" t="s">
        <v>2</v>
      </c>
      <c r="C12" s="18">
        <f t="shared" ref="C12:D12" si="0">+C13/C11</f>
        <v>998.6171006944445</v>
      </c>
      <c r="D12" s="18">
        <f t="shared" si="0"/>
        <v>749.2520833333333</v>
      </c>
      <c r="E12" s="18">
        <f>+E13/E11</f>
        <v>749.2520833333333</v>
      </c>
    </row>
    <row r="13" spans="1:5">
      <c r="A13" s="7" t="s">
        <v>11</v>
      </c>
      <c r="B13" s="8" t="s">
        <v>2</v>
      </c>
      <c r="C13" s="19">
        <f t="shared" ref="C13:D13" si="1">SUM(C15+C29+C30+C31+C32+C33)</f>
        <v>383468.96666666667</v>
      </c>
      <c r="D13" s="19">
        <f t="shared" si="1"/>
        <v>287712.8</v>
      </c>
      <c r="E13" s="19">
        <f>SUM(E15+E29+E30+E31+E32+E33)</f>
        <v>287712.8</v>
      </c>
    </row>
    <row r="14" spans="1:5">
      <c r="A14" s="10" t="s">
        <v>0</v>
      </c>
      <c r="B14" s="11"/>
      <c r="C14" s="19"/>
      <c r="D14" s="19"/>
      <c r="E14" s="19"/>
    </row>
    <row r="15" spans="1:5">
      <c r="A15" s="7" t="s">
        <v>12</v>
      </c>
      <c r="B15" s="8" t="s">
        <v>2</v>
      </c>
      <c r="C15" s="19">
        <f>SUM(C17+C20+C26+C23)</f>
        <v>30815.466666666664</v>
      </c>
      <c r="D15" s="19">
        <f>SUM(D17+D20+D26+D23)</f>
        <v>23111.599999999999</v>
      </c>
      <c r="E15" s="19">
        <f>SUM(E17+E20+E26+E23)</f>
        <v>23111.599999999999</v>
      </c>
    </row>
    <row r="16" spans="1:5">
      <c r="A16" s="10" t="s">
        <v>1</v>
      </c>
      <c r="B16" s="11"/>
      <c r="C16" s="19"/>
      <c r="D16" s="19"/>
      <c r="E16" s="19"/>
    </row>
    <row r="17" spans="1:5" ht="23.25">
      <c r="A17" s="9" t="s">
        <v>13</v>
      </c>
      <c r="B17" s="8" t="s">
        <v>2</v>
      </c>
      <c r="C17" s="19">
        <f>SUM(+E17/9)*12</f>
        <v>3548</v>
      </c>
      <c r="D17" s="19">
        <f>SUM(E17)</f>
        <v>2661</v>
      </c>
      <c r="E17" s="20">
        <v>2661</v>
      </c>
    </row>
    <row r="18" spans="1:5">
      <c r="A18" s="12" t="s">
        <v>4</v>
      </c>
      <c r="B18" s="13" t="s">
        <v>3</v>
      </c>
      <c r="C18" s="19">
        <f>+E18</f>
        <v>4.5</v>
      </c>
      <c r="D18" s="19">
        <f t="shared" ref="D18:D33" si="2">SUM(E18)</f>
        <v>4.5</v>
      </c>
      <c r="E18" s="21">
        <v>4.5</v>
      </c>
    </row>
    <row r="19" spans="1:5" ht="21.95" customHeight="1">
      <c r="A19" s="12" t="s">
        <v>27</v>
      </c>
      <c r="B19" s="8" t="s">
        <v>28</v>
      </c>
      <c r="C19" s="19">
        <f t="shared" ref="C19" si="3">SUM(+E19/9)*12</f>
        <v>788.44444444444457</v>
      </c>
      <c r="D19" s="19">
        <f t="shared" si="2"/>
        <v>591.33333333333337</v>
      </c>
      <c r="E19" s="19">
        <f>+E17/E18</f>
        <v>591.33333333333337</v>
      </c>
    </row>
    <row r="20" spans="1:5">
      <c r="A20" s="9" t="s">
        <v>23</v>
      </c>
      <c r="B20" s="8" t="s">
        <v>2</v>
      </c>
      <c r="C20" s="19">
        <f>SUM(+E20/9)*12</f>
        <v>22781.333333333332</v>
      </c>
      <c r="D20" s="19">
        <f>SUM(E20)</f>
        <v>17086</v>
      </c>
      <c r="E20" s="21">
        <v>17086</v>
      </c>
    </row>
    <row r="21" spans="1:5">
      <c r="A21" s="12" t="s">
        <v>4</v>
      </c>
      <c r="B21" s="13" t="s">
        <v>3</v>
      </c>
      <c r="C21" s="19">
        <f>+E21</f>
        <v>44</v>
      </c>
      <c r="D21" s="19">
        <f t="shared" ref="D21" si="4">SUM(E21)</f>
        <v>44</v>
      </c>
      <c r="E21" s="21">
        <v>44</v>
      </c>
    </row>
    <row r="22" spans="1:5" ht="21.95" customHeight="1">
      <c r="A22" s="12" t="s">
        <v>27</v>
      </c>
      <c r="B22" s="8" t="s">
        <v>28</v>
      </c>
      <c r="C22" s="19">
        <f t="shared" ref="C22" si="5">SUM(+E22/9)*12</f>
        <v>517.75757575757575</v>
      </c>
      <c r="D22" s="19">
        <f t="shared" si="2"/>
        <v>388.31818181818181</v>
      </c>
      <c r="E22" s="19">
        <f>+E20/E21</f>
        <v>388.31818181818181</v>
      </c>
    </row>
    <row r="23" spans="1:5" ht="39">
      <c r="A23" s="16" t="s">
        <v>26</v>
      </c>
      <c r="B23" s="8" t="s">
        <v>2</v>
      </c>
      <c r="C23" s="19">
        <f>SUM(+E23/9)*12</f>
        <v>1132.8000000000002</v>
      </c>
      <c r="D23" s="19">
        <f>SUM(E23)</f>
        <v>849.6</v>
      </c>
      <c r="E23" s="21">
        <v>849.6</v>
      </c>
    </row>
    <row r="24" spans="1:5">
      <c r="A24" s="12" t="s">
        <v>4</v>
      </c>
      <c r="B24" s="13" t="s">
        <v>3</v>
      </c>
      <c r="C24" s="19">
        <f>+E24</f>
        <v>3</v>
      </c>
      <c r="D24" s="19">
        <f t="shared" ref="D24" si="6">SUM(E24)</f>
        <v>3</v>
      </c>
      <c r="E24" s="21">
        <v>3</v>
      </c>
    </row>
    <row r="25" spans="1:5" ht="21.95" customHeight="1">
      <c r="A25" s="12" t="s">
        <v>27</v>
      </c>
      <c r="B25" s="8" t="s">
        <v>28</v>
      </c>
      <c r="C25" s="19">
        <f t="shared" ref="C25" si="7">SUM(+E25/9)*12</f>
        <v>377.59999999999997</v>
      </c>
      <c r="D25" s="19">
        <f t="shared" si="2"/>
        <v>283.2</v>
      </c>
      <c r="E25" s="19">
        <f>+E23/E24</f>
        <v>283.2</v>
      </c>
    </row>
    <row r="26" spans="1:5">
      <c r="A26" s="9" t="s">
        <v>24</v>
      </c>
      <c r="B26" s="8" t="s">
        <v>2</v>
      </c>
      <c r="C26" s="19">
        <f>SUM(+E26/9)*12</f>
        <v>3353.3333333333335</v>
      </c>
      <c r="D26" s="19">
        <f>SUM(E26)</f>
        <v>2515</v>
      </c>
      <c r="E26" s="21">
        <v>2515</v>
      </c>
    </row>
    <row r="27" spans="1:5">
      <c r="A27" s="12" t="s">
        <v>4</v>
      </c>
      <c r="B27" s="13" t="s">
        <v>3</v>
      </c>
      <c r="C27" s="19">
        <f>+E27</f>
        <v>17</v>
      </c>
      <c r="D27" s="19">
        <f t="shared" ref="D27" si="8">SUM(E27)</f>
        <v>17</v>
      </c>
      <c r="E27" s="21">
        <v>17</v>
      </c>
    </row>
    <row r="28" spans="1:5" ht="21.95" customHeight="1">
      <c r="A28" s="12" t="s">
        <v>27</v>
      </c>
      <c r="B28" s="8" t="s">
        <v>28</v>
      </c>
      <c r="C28" s="19">
        <f t="shared" ref="C28" si="9">SUM(+E28/9)*12</f>
        <v>197.25490196078431</v>
      </c>
      <c r="D28" s="19">
        <f t="shared" si="2"/>
        <v>147.94117647058823</v>
      </c>
      <c r="E28" s="19">
        <f>+E26/E27</f>
        <v>147.94117647058823</v>
      </c>
    </row>
    <row r="29" spans="1:5">
      <c r="A29" s="7" t="s">
        <v>5</v>
      </c>
      <c r="B29" s="8" t="s">
        <v>2</v>
      </c>
      <c r="C29" s="19">
        <f>SUM(E29)</f>
        <v>444.3</v>
      </c>
      <c r="D29" s="19">
        <f>SUM(E29)</f>
        <v>444.3</v>
      </c>
      <c r="E29" s="9">
        <v>444.3</v>
      </c>
    </row>
    <row r="30" spans="1:5" ht="36.75">
      <c r="A30" s="14" t="s">
        <v>6</v>
      </c>
      <c r="B30" s="8" t="s">
        <v>2</v>
      </c>
      <c r="C30" s="19">
        <f t="shared" ref="C30" si="10">SUM(+E30/9)*12</f>
        <v>15733.066666666666</v>
      </c>
      <c r="D30" s="19">
        <f t="shared" si="2"/>
        <v>11799.8</v>
      </c>
      <c r="E30" s="17">
        <f>460.8+5219.7+6119.3</f>
        <v>11799.8</v>
      </c>
    </row>
    <row r="31" spans="1:5">
      <c r="A31" s="14" t="s">
        <v>7</v>
      </c>
      <c r="B31" s="8" t="s">
        <v>2</v>
      </c>
      <c r="C31" s="19">
        <f t="shared" ref="C31:C33" si="11">SUM(+E31/9)*12</f>
        <v>292</v>
      </c>
      <c r="D31" s="19">
        <f t="shared" si="2"/>
        <v>219</v>
      </c>
      <c r="E31" s="17">
        <v>219</v>
      </c>
    </row>
    <row r="32" spans="1:5" ht="36.75">
      <c r="A32" s="14" t="s">
        <v>8</v>
      </c>
      <c r="B32" s="8" t="s">
        <v>2</v>
      </c>
      <c r="C32" s="9">
        <f t="shared" si="11"/>
        <v>0</v>
      </c>
      <c r="D32" s="9">
        <f t="shared" si="2"/>
        <v>0</v>
      </c>
      <c r="E32" s="17">
        <v>0</v>
      </c>
    </row>
    <row r="33" spans="1:5" ht="38.25" customHeight="1">
      <c r="A33" s="14" t="s">
        <v>9</v>
      </c>
      <c r="B33" s="8" t="s">
        <v>2</v>
      </c>
      <c r="C33" s="9">
        <f t="shared" si="11"/>
        <v>336184.13333333336</v>
      </c>
      <c r="D33" s="9">
        <f t="shared" si="2"/>
        <v>252138.1</v>
      </c>
      <c r="E33" s="17">
        <f>244796+11.4+225.7+7105</f>
        <v>252138.1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2019-04-08T11:40:18Z</dcterms:modified>
</cp:coreProperties>
</file>